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lman Fajrian\Google Drive\Arkademi\0-KELAS\xMendirikan Startup dan Membagi Saham Usaha\Excel\"/>
    </mc:Choice>
  </mc:AlternateContent>
  <bookViews>
    <workbookView xWindow="0" yWindow="0" windowWidth="28800" windowHeight="12000"/>
  </bookViews>
  <sheets>
    <sheet name="AG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H4" i="1" s="1"/>
  <c r="C17" i="1"/>
  <c r="C14" i="1"/>
  <c r="G8" i="1"/>
  <c r="J5" i="1" s="1"/>
  <c r="C7" i="1"/>
  <c r="C10" i="1" s="1"/>
  <c r="C20" i="1" s="1"/>
  <c r="H5" i="1" l="1"/>
  <c r="I5" i="1" s="1"/>
  <c r="H6" i="1"/>
  <c r="I4" i="1"/>
  <c r="J4" i="1"/>
  <c r="J6" i="1"/>
  <c r="J7" i="1"/>
  <c r="J8" i="1" l="1"/>
  <c r="I6" i="1"/>
  <c r="I8" i="1" s="1"/>
  <c r="H7" i="1"/>
  <c r="I7" i="1" s="1"/>
  <c r="I11" i="1" l="1"/>
  <c r="I10" i="1"/>
  <c r="I12" i="1"/>
</calcChain>
</file>

<file path=xl/sharedStrings.xml><?xml version="1.0" encoding="utf-8"?>
<sst xmlns="http://schemas.openxmlformats.org/spreadsheetml/2006/main" count="32" uniqueCount="32">
  <si>
    <t>MODAL SEBELUMNYA</t>
  </si>
  <si>
    <t>STRUKTUR MODAL PASCA INVESTASI RONDE 2</t>
  </si>
  <si>
    <t>HARGA BUKU SAHAM</t>
  </si>
  <si>
    <t>SAHAM</t>
  </si>
  <si>
    <t>LEMBAR</t>
  </si>
  <si>
    <t>HARGA</t>
  </si>
  <si>
    <t>NILAI</t>
  </si>
  <si>
    <t>%</t>
  </si>
  <si>
    <t>JUMLAH SAHAM BARU (Lembar)</t>
  </si>
  <si>
    <t>Anda</t>
  </si>
  <si>
    <t>TOTAL JUMLAH SAHAM TERBIT (lembar)</t>
  </si>
  <si>
    <t>Investor 1 / Co-founder</t>
  </si>
  <si>
    <t>Investor 2</t>
  </si>
  <si>
    <t>MODAL TAMBAHAN</t>
  </si>
  <si>
    <t>Investor 3</t>
  </si>
  <si>
    <t>Jumlah saham baru (x) Harga buku saham</t>
  </si>
  <si>
    <t>TOTAL SAHAM</t>
  </si>
  <si>
    <t>TOTAL MODAL TERBARU (MODAL SAHAM)</t>
  </si>
  <si>
    <t>MODAL DASAR (akta)</t>
  </si>
  <si>
    <t>Modal sebelumnya (+) Modal tambahan</t>
  </si>
  <si>
    <t>MODAL DITEMPATKAN (akta)</t>
  </si>
  <si>
    <t>MODAL DISETOR (akta)</t>
  </si>
  <si>
    <t>Harga saham baru yang disepakati</t>
  </si>
  <si>
    <t>SELISIH HARGA SAHAM</t>
  </si>
  <si>
    <t>Harga saham baru yang disepakati (-) Harga buku saham</t>
  </si>
  <si>
    <t>AGIO SAHAM (Total Selisih Harga Saham)</t>
  </si>
  <si>
    <t>Selisih harga saham (x) Jumlah saham baru</t>
  </si>
  <si>
    <t>MODAL TERBARU SETELAH AGIO</t>
  </si>
  <si>
    <t>Total modal terbaru (+) Agio saham</t>
  </si>
  <si>
    <t>(Pembulatan karena saham baru tidak genap)</t>
  </si>
  <si>
    <t>HARGA BUKU SAHAM TERBARU</t>
  </si>
  <si>
    <t>Modal terbaru setelah agio (/) total saham terbit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</si>
</sst>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p-3809]* #,##0_-;\-[$Rp-3809]* #,##0_-;_-[$Rp-3809]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164" fontId="1" fillId="4" borderId="1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4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7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showGridLines="0" tabSelected="1" topLeftCell="A5" workbookViewId="0">
      <selection activeCell="H30" sqref="H30"/>
    </sheetView>
  </sheetViews>
  <sheetFormatPr defaultRowHeight="15" x14ac:dyDescent="0.25"/>
  <cols>
    <col min="1" max="1" width="9.140625" style="3"/>
    <col min="2" max="2" width="45.42578125" style="3" customWidth="1"/>
    <col min="3" max="3" width="25.42578125" style="3" customWidth="1"/>
    <col min="4" max="5" width="9.140625" style="3"/>
    <col min="6" max="6" width="25.85546875" style="3" customWidth="1"/>
    <col min="7" max="7" width="12" style="3" customWidth="1"/>
    <col min="8" max="8" width="16" style="3" customWidth="1"/>
    <col min="9" max="9" width="18.42578125" style="3" customWidth="1"/>
    <col min="10" max="10" width="16.42578125" style="3" customWidth="1"/>
    <col min="11" max="16384" width="9.140625" style="3"/>
  </cols>
  <sheetData>
    <row r="2" spans="2:10" ht="22.5" customHeight="1" x14ac:dyDescent="0.25">
      <c r="B2" s="1" t="s">
        <v>0</v>
      </c>
      <c r="C2" s="2">
        <v>500000000</v>
      </c>
      <c r="F2" s="4" t="s">
        <v>1</v>
      </c>
      <c r="G2" s="4"/>
      <c r="H2" s="4"/>
      <c r="I2" s="4"/>
      <c r="J2" s="4"/>
    </row>
    <row r="3" spans="2:10" ht="22.5" customHeight="1" thickBot="1" x14ac:dyDescent="0.3">
      <c r="B3" s="1" t="s">
        <v>2</v>
      </c>
      <c r="C3" s="2">
        <v>100000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</row>
    <row r="4" spans="2:10" ht="22.5" customHeight="1" thickBot="1" x14ac:dyDescent="0.3">
      <c r="B4" s="1" t="s">
        <v>8</v>
      </c>
      <c r="C4" s="6">
        <v>370</v>
      </c>
      <c r="F4" s="7" t="s">
        <v>9</v>
      </c>
      <c r="G4" s="8">
        <v>2000</v>
      </c>
      <c r="H4" s="9">
        <f>C24</f>
        <v>465549.34823091247</v>
      </c>
      <c r="I4" s="10">
        <f>G4*H4</f>
        <v>931098696.46182489</v>
      </c>
      <c r="J4" s="11">
        <f>G4/G8</f>
        <v>0.37243947858472998</v>
      </c>
    </row>
    <row r="5" spans="2:10" ht="22.5" customHeight="1" thickBot="1" x14ac:dyDescent="0.3">
      <c r="B5" s="1" t="s">
        <v>10</v>
      </c>
      <c r="C5" s="6">
        <v>5370</v>
      </c>
      <c r="F5" s="12" t="s">
        <v>11</v>
      </c>
      <c r="G5" s="8">
        <v>1000</v>
      </c>
      <c r="H5" s="9">
        <f>H4</f>
        <v>465549.34823091247</v>
      </c>
      <c r="I5" s="10">
        <f t="shared" ref="I5:I7" si="0">G5*H5</f>
        <v>465549348.23091245</v>
      </c>
      <c r="J5" s="11">
        <f>G5/G8</f>
        <v>0.18621973929236499</v>
      </c>
    </row>
    <row r="6" spans="2:10" ht="22.5" customHeight="1" thickBot="1" x14ac:dyDescent="0.3">
      <c r="C6" s="2"/>
      <c r="F6" s="7" t="s">
        <v>12</v>
      </c>
      <c r="G6" s="8">
        <v>2000</v>
      </c>
      <c r="H6" s="9">
        <f>H4</f>
        <v>465549.34823091247</v>
      </c>
      <c r="I6" s="10">
        <f t="shared" si="0"/>
        <v>931098696.46182489</v>
      </c>
      <c r="J6" s="11">
        <f>G6/G8</f>
        <v>0.37243947858472998</v>
      </c>
    </row>
    <row r="7" spans="2:10" ht="22.5" customHeight="1" thickBot="1" x14ac:dyDescent="0.3">
      <c r="B7" s="13" t="s">
        <v>13</v>
      </c>
      <c r="C7" s="14">
        <f>C3*C4</f>
        <v>37000000</v>
      </c>
      <c r="F7" s="15" t="s">
        <v>14</v>
      </c>
      <c r="G7" s="16">
        <v>370</v>
      </c>
      <c r="H7" s="9">
        <f>H6</f>
        <v>465549.34823091247</v>
      </c>
      <c r="I7" s="17">
        <f t="shared" si="0"/>
        <v>172253258.84543762</v>
      </c>
      <c r="J7" s="18">
        <f>G7/G8</f>
        <v>6.8901303538175043E-2</v>
      </c>
    </row>
    <row r="8" spans="2:10" ht="22.5" customHeight="1" thickBot="1" x14ac:dyDescent="0.3">
      <c r="B8" s="19" t="s">
        <v>15</v>
      </c>
      <c r="C8" s="19"/>
      <c r="F8" s="20" t="s">
        <v>16</v>
      </c>
      <c r="G8" s="21">
        <f>SUM(G4:G7)</f>
        <v>5370</v>
      </c>
      <c r="H8" s="21"/>
      <c r="I8" s="9">
        <f>SUM(I4:I7)</f>
        <v>2499999999.9999995</v>
      </c>
      <c r="J8" s="22">
        <f>SUM(J4:J7)</f>
        <v>0.99999999999999989</v>
      </c>
    </row>
    <row r="9" spans="2:10" ht="15.75" thickBot="1" x14ac:dyDescent="0.3">
      <c r="C9" s="2"/>
      <c r="F9" s="20"/>
      <c r="G9" s="21"/>
      <c r="H9" s="21"/>
      <c r="I9" s="23"/>
      <c r="J9" s="22"/>
    </row>
    <row r="10" spans="2:10" ht="22.5" customHeight="1" thickBot="1" x14ac:dyDescent="0.3">
      <c r="B10" s="24" t="s">
        <v>17</v>
      </c>
      <c r="C10" s="14">
        <f>C2+C7</f>
        <v>537000000</v>
      </c>
      <c r="F10" s="25" t="s">
        <v>18</v>
      </c>
      <c r="G10" s="25"/>
      <c r="H10" s="26"/>
      <c r="I10" s="27">
        <f>I8</f>
        <v>2499999999.9999995</v>
      </c>
      <c r="J10" s="28"/>
    </row>
    <row r="11" spans="2:10" ht="22.5" customHeight="1" thickBot="1" x14ac:dyDescent="0.3">
      <c r="B11" s="19" t="s">
        <v>19</v>
      </c>
      <c r="C11" s="19"/>
      <c r="F11" s="25" t="s">
        <v>20</v>
      </c>
      <c r="G11" s="25"/>
      <c r="H11" s="26"/>
      <c r="I11" s="27">
        <f>I8</f>
        <v>2499999999.9999995</v>
      </c>
      <c r="J11" s="28"/>
    </row>
    <row r="12" spans="2:10" ht="22.5" customHeight="1" thickBot="1" x14ac:dyDescent="0.3">
      <c r="C12" s="2"/>
      <c r="F12" s="25" t="s">
        <v>21</v>
      </c>
      <c r="G12" s="25"/>
      <c r="H12" s="26"/>
      <c r="I12" s="27">
        <f>I8</f>
        <v>2499999999.9999995</v>
      </c>
      <c r="J12" s="28"/>
    </row>
    <row r="13" spans="2:10" ht="21.75" customHeight="1" x14ac:dyDescent="0.25">
      <c r="B13" s="3" t="s">
        <v>22</v>
      </c>
      <c r="C13" s="2">
        <v>5400000</v>
      </c>
    </row>
    <row r="14" spans="2:10" ht="21.75" customHeight="1" x14ac:dyDescent="0.25">
      <c r="B14" s="24" t="s">
        <v>23</v>
      </c>
      <c r="C14" s="14">
        <f>C13-C3</f>
        <v>5300000</v>
      </c>
    </row>
    <row r="15" spans="2:10" ht="21.75" customHeight="1" x14ac:dyDescent="0.25">
      <c r="B15" s="19" t="s">
        <v>24</v>
      </c>
      <c r="C15" s="19"/>
    </row>
    <row r="16" spans="2:10" ht="21.75" customHeight="1" x14ac:dyDescent="0.25">
      <c r="C16" s="2"/>
    </row>
    <row r="17" spans="2:3" ht="21.75" customHeight="1" x14ac:dyDescent="0.25">
      <c r="B17" s="24" t="s">
        <v>25</v>
      </c>
      <c r="C17" s="14">
        <f>C14*C4</f>
        <v>1961000000</v>
      </c>
    </row>
    <row r="18" spans="2:3" ht="21.75" customHeight="1" x14ac:dyDescent="0.25">
      <c r="B18" s="19" t="s">
        <v>26</v>
      </c>
      <c r="C18" s="19"/>
    </row>
    <row r="19" spans="2:3" ht="21.75" customHeight="1" x14ac:dyDescent="0.25">
      <c r="C19" s="2"/>
    </row>
    <row r="20" spans="2:3" ht="21.75" customHeight="1" x14ac:dyDescent="0.25">
      <c r="B20" s="24" t="s">
        <v>27</v>
      </c>
      <c r="C20" s="14">
        <f>C10+C17</f>
        <v>2498000000</v>
      </c>
    </row>
    <row r="21" spans="2:3" ht="21.75" customHeight="1" x14ac:dyDescent="0.25">
      <c r="B21" s="19" t="s">
        <v>28</v>
      </c>
      <c r="C21" s="19"/>
    </row>
    <row r="22" spans="2:3" ht="21.75" customHeight="1" x14ac:dyDescent="0.25">
      <c r="B22" s="29" t="s">
        <v>29</v>
      </c>
      <c r="C22" s="30">
        <v>2500000000</v>
      </c>
    </row>
    <row r="23" spans="2:3" ht="21.75" customHeight="1" x14ac:dyDescent="0.25">
      <c r="C23" s="2"/>
    </row>
    <row r="24" spans="2:3" ht="21.75" customHeight="1" x14ac:dyDescent="0.25">
      <c r="B24" s="24" t="s">
        <v>30</v>
      </c>
      <c r="C24" s="30">
        <f>C22/C5</f>
        <v>465549.34823091247</v>
      </c>
    </row>
    <row r="25" spans="2:3" ht="22.5" customHeight="1" x14ac:dyDescent="0.25">
      <c r="B25" s="19" t="s">
        <v>31</v>
      </c>
      <c r="C25" s="19"/>
    </row>
    <row r="26" spans="2:3" x14ac:dyDescent="0.25">
      <c r="C26" s="2"/>
    </row>
    <row r="27" spans="2:3" x14ac:dyDescent="0.25">
      <c r="C27" s="2"/>
    </row>
    <row r="28" spans="2:3" x14ac:dyDescent="0.25">
      <c r="C28" s="2"/>
    </row>
    <row r="29" spans="2:3" x14ac:dyDescent="0.25">
      <c r="C29" s="2"/>
    </row>
    <row r="30" spans="2:3" x14ac:dyDescent="0.25">
      <c r="C30" s="2"/>
    </row>
    <row r="31" spans="2:3" x14ac:dyDescent="0.25">
      <c r="C31" s="2"/>
    </row>
    <row r="32" spans="2:3" x14ac:dyDescent="0.25">
      <c r="C32" s="2"/>
    </row>
    <row r="33" spans="3:3" x14ac:dyDescent="0.25">
      <c r="C33" s="2"/>
    </row>
  </sheetData>
  <mergeCells count="13">
    <mergeCell ref="F12:G12"/>
    <mergeCell ref="I12:J12"/>
    <mergeCell ref="B15:C15"/>
    <mergeCell ref="B18:C18"/>
    <mergeCell ref="B21:C21"/>
    <mergeCell ref="B25:C25"/>
    <mergeCell ref="F2:J2"/>
    <mergeCell ref="B8:C8"/>
    <mergeCell ref="F10:G10"/>
    <mergeCell ref="I10:J10"/>
    <mergeCell ref="B11:C11"/>
    <mergeCell ref="F11:G11"/>
    <mergeCell ref="I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2019-07-03T08:23:20Z</dcterms:created>
  <dcterms:modified xsi:type="dcterms:W3CDTF">2019-07-03T08:23:29Z</dcterms:modified>
</cp:coreProperties>
</file>